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G165"/>
  <c r="F165"/>
  <c r="B157"/>
  <c r="A157"/>
  <c r="L156"/>
  <c r="L157" s="1"/>
  <c r="J156"/>
  <c r="I156"/>
  <c r="I157" s="1"/>
  <c r="H156"/>
  <c r="G156"/>
  <c r="G157" s="1"/>
  <c r="F156"/>
  <c r="F157" s="1"/>
  <c r="B147"/>
  <c r="A147"/>
  <c r="H157"/>
  <c r="B138"/>
  <c r="A138"/>
  <c r="L137"/>
  <c r="J137"/>
  <c r="I137"/>
  <c r="I138" s="1"/>
  <c r="H137"/>
  <c r="G137"/>
  <c r="F137"/>
  <c r="A128"/>
  <c r="G138"/>
  <c r="B119"/>
  <c r="A119"/>
  <c r="L118"/>
  <c r="L119" s="1"/>
  <c r="J118"/>
  <c r="J119" s="1"/>
  <c r="I118"/>
  <c r="I119" s="1"/>
  <c r="H118"/>
  <c r="H119" s="1"/>
  <c r="G118"/>
  <c r="G119" s="1"/>
  <c r="F118"/>
  <c r="A109"/>
  <c r="B100"/>
  <c r="A100"/>
  <c r="L99"/>
  <c r="J99"/>
  <c r="I99"/>
  <c r="H99"/>
  <c r="G99"/>
  <c r="F99"/>
  <c r="F100" s="1"/>
  <c r="A90"/>
  <c r="L100"/>
  <c r="B81"/>
  <c r="A81"/>
  <c r="L80"/>
  <c r="L81" s="1"/>
  <c r="J80"/>
  <c r="I80"/>
  <c r="H80"/>
  <c r="G80"/>
  <c r="F80"/>
  <c r="F81" s="1"/>
  <c r="B71"/>
  <c r="A71"/>
  <c r="J81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B43"/>
  <c r="A43"/>
  <c r="L42"/>
  <c r="J42"/>
  <c r="I42"/>
  <c r="H42"/>
  <c r="G42"/>
  <c r="G43" s="1"/>
  <c r="F42"/>
  <c r="F43" s="1"/>
  <c r="B33"/>
  <c r="A33"/>
  <c r="L43"/>
  <c r="H43"/>
  <c r="B24"/>
  <c r="A24"/>
  <c r="L23"/>
  <c r="L24" s="1"/>
  <c r="J23"/>
  <c r="I23"/>
  <c r="H23"/>
  <c r="G23"/>
  <c r="F23"/>
  <c r="B14"/>
  <c r="A14"/>
  <c r="J24"/>
  <c r="I24"/>
  <c r="L195" l="1"/>
  <c r="G176"/>
  <c r="H176"/>
  <c r="I81"/>
  <c r="L176"/>
  <c r="J176"/>
  <c r="L138"/>
  <c r="F138"/>
  <c r="J138"/>
  <c r="J62"/>
  <c r="F24"/>
  <c r="I100"/>
  <c r="H100"/>
  <c r="G100"/>
  <c r="J100"/>
  <c r="H195"/>
  <c r="F176"/>
  <c r="J157"/>
  <c r="H138"/>
  <c r="F119"/>
  <c r="H81"/>
  <c r="G81"/>
  <c r="F62"/>
  <c r="L62"/>
  <c r="J43"/>
  <c r="I43"/>
  <c r="H24"/>
  <c r="G24"/>
  <c r="L196" l="1"/>
  <c r="I196"/>
  <c r="G196"/>
  <c r="J196"/>
  <c r="F196"/>
  <c r="H196"/>
</calcChain>
</file>

<file path=xl/sharedStrings.xml><?xml version="1.0" encoding="utf-8"?>
<sst xmlns="http://schemas.openxmlformats.org/spreadsheetml/2006/main" count="258" uniqueCount="67">
  <si>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</si>
  <si>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</si>
  <si>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</si>
  <si>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</si>
  <si>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</si>
  <si>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</si>
  <si>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</si>
  <si>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</si>
  <si>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</si>
  <si>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</si>
  <si>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</si>
  <si>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</si>
  <si>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</si>
  <si>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</si>
  <si>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</si>
  <si>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</si>
  <si>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</si>
  <si>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</si>
  <si>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</si>
  <si>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</si>
  <si>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</si>
  <si>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</si>
  <si>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</si>
  <si>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</si>
  <si>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</si>
  <si>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</si>
  <si>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</si>
  <si>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</si>
  <si>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</si>
  <si>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</si>
  <si>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</si>
  <si>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</si>
  <si>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</si>
  <si>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</si>
  <si>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</si>
  <si>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</si>
  <si>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</si>
  <si>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</si>
  <si>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</si>
  <si>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СП Ценогорская ООШ</t>
  </si>
  <si>
    <t>руководитель СП</t>
  </si>
  <si>
    <t>Горячко И.С.</t>
  </si>
  <si>
    <t>суп гороховый</t>
  </si>
  <si>
    <t>морс ягодный</t>
  </si>
  <si>
    <t>хлеб пшеничный</t>
  </si>
  <si>
    <t>макароны отварные</t>
  </si>
  <si>
    <t>гуляш мясной</t>
  </si>
  <si>
    <t>компот из сухофруктов</t>
  </si>
  <si>
    <t>греча отварная</t>
  </si>
  <si>
    <t>суп вермишелевый</t>
  </si>
  <si>
    <t>картофельное пюре</t>
  </si>
  <si>
    <t>рыба жареная</t>
  </si>
  <si>
    <t>суп рассольник со сметаной</t>
  </si>
  <si>
    <t>суп щи из свежей капусты</t>
  </si>
  <si>
    <t>чай с сахаром</t>
  </si>
  <si>
    <t>треска по -деревенски</t>
  </si>
  <si>
    <t>суп свекольник со сметаной</t>
  </si>
  <si>
    <t>колбаса отварная</t>
  </si>
  <si>
    <t>печень по-строгановски</t>
  </si>
  <si>
    <t>салат из свежих огурцов и помидоров</t>
  </si>
  <si>
    <t>суп рыбный(консервы)</t>
  </si>
  <si>
    <t>печень в томатном соусе</t>
  </si>
  <si>
    <t>голень куриная отварная</t>
  </si>
  <si>
    <t>винегрет овощной</t>
  </si>
  <si>
    <t xml:space="preserve">голень куриная </t>
  </si>
  <si>
    <t>суп рыбный (консервы)</t>
  </si>
  <si>
    <t>котлета мясная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</si>
</sst>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0" fontId="14" fillId="0" borderId="13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" fillId="0" borderId="2" xfId="0" applyFont="1" applyBorder="1"/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view="pageBreakPreview" zoomScale="90" zoomScaleNormal="110" zoomScaleSheetLayoutView="90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M103" sqref="M10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4" t="s">
        <v>39</v>
      </c>
      <c r="D1" s="75"/>
      <c r="E1" s="75"/>
      <c r="F1" s="12" t="s">
        <v>16</v>
      </c>
      <c r="G1" s="2" t="s">
        <v>17</v>
      </c>
      <c r="H1" s="76" t="s">
        <v>40</v>
      </c>
      <c r="I1" s="76"/>
      <c r="J1" s="76"/>
      <c r="K1" s="76"/>
    </row>
    <row r="2" spans="1:12" ht="18">
      <c r="A2" s="35" t="s">
        <v>6</v>
      </c>
      <c r="C2" s="2"/>
      <c r="G2" s="2" t="s">
        <v>18</v>
      </c>
      <c r="H2" s="76" t="s">
        <v>41</v>
      </c>
      <c r="I2" s="76"/>
      <c r="J2" s="76"/>
      <c r="K2" s="7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29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 t="s">
        <v>28</v>
      </c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5.75" thickBot="1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51" t="s">
        <v>42</v>
      </c>
      <c r="F15" s="54">
        <v>250</v>
      </c>
      <c r="G15" s="43">
        <v>8</v>
      </c>
      <c r="H15" s="43">
        <v>6</v>
      </c>
      <c r="I15" s="43">
        <v>27</v>
      </c>
      <c r="J15" s="43">
        <v>182</v>
      </c>
      <c r="K15" s="44">
        <v>14</v>
      </c>
      <c r="L15" s="43">
        <v>26.45</v>
      </c>
    </row>
    <row r="16" spans="1:12" ht="15.75" thickBot="1">
      <c r="A16" s="23"/>
      <c r="B16" s="15"/>
      <c r="C16" s="11"/>
      <c r="D16" s="7" t="s">
        <v>28</v>
      </c>
      <c r="E16" s="53" t="s">
        <v>46</v>
      </c>
      <c r="F16" s="55">
        <v>100</v>
      </c>
      <c r="G16" s="43">
        <v>8</v>
      </c>
      <c r="H16" s="43">
        <v>4</v>
      </c>
      <c r="I16" s="43">
        <v>33</v>
      </c>
      <c r="J16" s="43">
        <v>212</v>
      </c>
      <c r="K16" s="44">
        <v>162</v>
      </c>
      <c r="L16" s="43">
        <v>46.73</v>
      </c>
    </row>
    <row r="17" spans="1:12" ht="15">
      <c r="A17" s="23"/>
      <c r="B17" s="15"/>
      <c r="C17" s="11"/>
      <c r="D17" s="7" t="s">
        <v>29</v>
      </c>
      <c r="E17" s="52" t="s">
        <v>45</v>
      </c>
      <c r="F17" s="55">
        <v>150</v>
      </c>
      <c r="G17" s="43">
        <v>5</v>
      </c>
      <c r="H17" s="43">
        <v>1</v>
      </c>
      <c r="I17" s="43">
        <v>26</v>
      </c>
      <c r="J17" s="43">
        <v>157</v>
      </c>
      <c r="K17" s="44">
        <v>25</v>
      </c>
      <c r="L17" s="43">
        <v>9.6</v>
      </c>
    </row>
    <row r="18" spans="1:12" ht="15">
      <c r="A18" s="23"/>
      <c r="B18" s="15"/>
      <c r="C18" s="11"/>
      <c r="D18" s="7" t="s">
        <v>30</v>
      </c>
      <c r="E18" s="42" t="s">
        <v>43</v>
      </c>
      <c r="F18" s="55">
        <v>200</v>
      </c>
      <c r="G18" s="43">
        <v>1</v>
      </c>
      <c r="H18" s="43"/>
      <c r="I18" s="43">
        <v>16</v>
      </c>
      <c r="J18" s="43">
        <v>135</v>
      </c>
      <c r="K18" s="44">
        <v>36</v>
      </c>
      <c r="L18" s="43">
        <v>7.5</v>
      </c>
    </row>
    <row r="19" spans="1:12" ht="15.75" thickBot="1">
      <c r="A19" s="23"/>
      <c r="B19" s="15"/>
      <c r="C19" s="11"/>
      <c r="D19" s="7" t="s">
        <v>31</v>
      </c>
      <c r="E19" s="52" t="s">
        <v>44</v>
      </c>
      <c r="F19" s="56">
        <v>40</v>
      </c>
      <c r="G19" s="43">
        <v>3</v>
      </c>
      <c r="H19" s="43">
        <v>1</v>
      </c>
      <c r="I19" s="43">
        <v>20</v>
      </c>
      <c r="J19" s="43">
        <v>103</v>
      </c>
      <c r="K19" s="44">
        <v>1</v>
      </c>
      <c r="L19" s="43">
        <v>6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0">SUM(G14:G22)</f>
        <v>25</v>
      </c>
      <c r="H23" s="19">
        <f t="shared" si="0"/>
        <v>12</v>
      </c>
      <c r="I23" s="19">
        <f t="shared" si="0"/>
        <v>122</v>
      </c>
      <c r="J23" s="19">
        <f t="shared" si="0"/>
        <v>789</v>
      </c>
      <c r="K23" s="25"/>
      <c r="L23" s="19">
        <f t="shared" ref="L23" si="1">SUM(L14:L22)</f>
        <v>96.279999999999987</v>
      </c>
    </row>
    <row r="24" spans="1:12" ht="1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740</v>
      </c>
      <c r="G24" s="32">
        <f t="shared" ref="G24:J24" si="2">G13+G23</f>
        <v>25</v>
      </c>
      <c r="H24" s="32">
        <f t="shared" si="2"/>
        <v>12</v>
      </c>
      <c r="I24" s="32">
        <f t="shared" si="2"/>
        <v>122</v>
      </c>
      <c r="J24" s="32">
        <f t="shared" si="2"/>
        <v>789</v>
      </c>
      <c r="K24" s="32"/>
      <c r="L24" s="32">
        <f t="shared" ref="L24" si="3">L13+L23</f>
        <v>96.279999999999987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 t="s">
        <v>28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49</v>
      </c>
      <c r="F34" s="43">
        <v>250</v>
      </c>
      <c r="G34" s="43">
        <v>5</v>
      </c>
      <c r="H34" s="43">
        <v>6</v>
      </c>
      <c r="I34" s="43">
        <v>14</v>
      </c>
      <c r="J34" s="43">
        <v>122</v>
      </c>
      <c r="K34" s="44">
        <v>30</v>
      </c>
      <c r="L34" s="43">
        <v>24.53</v>
      </c>
    </row>
    <row r="35" spans="1:12" ht="15">
      <c r="A35" s="14"/>
      <c r="B35" s="15"/>
      <c r="C35" s="11"/>
      <c r="D35" s="7" t="s">
        <v>28</v>
      </c>
      <c r="E35" s="42" t="s">
        <v>55</v>
      </c>
      <c r="F35" s="43">
        <v>210</v>
      </c>
      <c r="G35" s="43">
        <v>11</v>
      </c>
      <c r="H35" s="43">
        <v>6</v>
      </c>
      <c r="I35" s="43">
        <v>98</v>
      </c>
      <c r="J35" s="43">
        <v>380</v>
      </c>
      <c r="K35" s="44">
        <v>151</v>
      </c>
      <c r="L35" s="43">
        <v>57.25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1</v>
      </c>
      <c r="H37" s="43"/>
      <c r="I37" s="43">
        <v>16</v>
      </c>
      <c r="J37" s="43">
        <v>135</v>
      </c>
      <c r="K37" s="44">
        <v>278</v>
      </c>
      <c r="L37" s="43">
        <v>8.5</v>
      </c>
    </row>
    <row r="38" spans="1:12" ht="15.75" thickBot="1">
      <c r="A38" s="14"/>
      <c r="B38" s="15"/>
      <c r="C38" s="11"/>
      <c r="D38" s="7" t="s">
        <v>31</v>
      </c>
      <c r="E38" s="42" t="s">
        <v>44</v>
      </c>
      <c r="F38" s="60">
        <v>40</v>
      </c>
      <c r="G38" s="43">
        <v>3</v>
      </c>
      <c r="H38" s="43">
        <v>1</v>
      </c>
      <c r="I38" s="43">
        <v>20</v>
      </c>
      <c r="J38" s="43">
        <v>103</v>
      </c>
      <c r="K38" s="44">
        <v>1</v>
      </c>
      <c r="L38" s="43">
        <v>6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4">SUM(G33:G41)</f>
        <v>20</v>
      </c>
      <c r="H42" s="19">
        <f t="shared" ref="H42" si="5">SUM(H33:H41)</f>
        <v>13</v>
      </c>
      <c r="I42" s="19">
        <f t="shared" ref="I42" si="6">SUM(I33:I41)</f>
        <v>148</v>
      </c>
      <c r="J42" s="19">
        <f t="shared" ref="J42:L42" si="7">SUM(J33:J41)</f>
        <v>740</v>
      </c>
      <c r="K42" s="25"/>
      <c r="L42" s="19">
        <f t="shared" si="7"/>
        <v>96.28</v>
      </c>
    </row>
    <row r="43" spans="1:12" ht="15.75" customHeight="1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700</v>
      </c>
      <c r="G43" s="32">
        <f t="shared" ref="G43" si="8">G32+G42</f>
        <v>20</v>
      </c>
      <c r="H43" s="32">
        <f t="shared" ref="H43" si="9">H32+H42</f>
        <v>13</v>
      </c>
      <c r="I43" s="32">
        <f t="shared" ref="I43" si="10">I32+I42</f>
        <v>148</v>
      </c>
      <c r="J43" s="32">
        <f t="shared" ref="J43:L43" si="11">J32+J42</f>
        <v>740</v>
      </c>
      <c r="K43" s="32"/>
      <c r="L43" s="32">
        <f t="shared" si="11"/>
        <v>96.28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 t="s">
        <v>26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29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 t="s">
        <v>28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2">SUM(G44:G50)</f>
        <v>0</v>
      </c>
      <c r="H51" s="19">
        <f t="shared" ref="H51" si="13">SUM(H44:H50)</f>
        <v>0</v>
      </c>
      <c r="I51" s="19">
        <f t="shared" ref="I51" si="14">SUM(I44:I50)</f>
        <v>0</v>
      </c>
      <c r="J51" s="19">
        <f t="shared" ref="J51:L51" si="15">SUM(J44:J50)</f>
        <v>0</v>
      </c>
      <c r="K51" s="25"/>
      <c r="L51" s="19">
        <f t="shared" si="15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56</v>
      </c>
      <c r="F53" s="43">
        <v>250</v>
      </c>
      <c r="G53" s="43">
        <v>6</v>
      </c>
      <c r="H53" s="43">
        <v>8</v>
      </c>
      <c r="I53" s="43">
        <v>145</v>
      </c>
      <c r="J53" s="43">
        <v>137</v>
      </c>
      <c r="K53" s="44">
        <v>24</v>
      </c>
      <c r="L53" s="43">
        <v>24.56</v>
      </c>
    </row>
    <row r="54" spans="1:12" ht="15">
      <c r="A54" s="23"/>
      <c r="B54" s="15"/>
      <c r="C54" s="11"/>
      <c r="D54" s="7" t="s">
        <v>28</v>
      </c>
      <c r="E54" s="42" t="s">
        <v>64</v>
      </c>
      <c r="F54" s="43">
        <v>143</v>
      </c>
      <c r="G54" s="43">
        <v>9</v>
      </c>
      <c r="H54" s="43">
        <v>6</v>
      </c>
      <c r="I54" s="43">
        <v>76</v>
      </c>
      <c r="J54" s="43">
        <v>198</v>
      </c>
      <c r="K54" s="44">
        <v>487</v>
      </c>
      <c r="L54" s="43">
        <v>45.23</v>
      </c>
    </row>
    <row r="55" spans="1:12" ht="15">
      <c r="A55" s="23"/>
      <c r="B55" s="15"/>
      <c r="C55" s="11"/>
      <c r="D55" s="7" t="s">
        <v>29</v>
      </c>
      <c r="E55" s="42" t="s">
        <v>48</v>
      </c>
      <c r="F55" s="43">
        <v>150</v>
      </c>
      <c r="G55" s="43">
        <v>4</v>
      </c>
      <c r="H55" s="43">
        <v>4</v>
      </c>
      <c r="I55" s="43">
        <v>76</v>
      </c>
      <c r="J55" s="43">
        <v>372</v>
      </c>
      <c r="K55" s="44">
        <v>55</v>
      </c>
      <c r="L55" s="43">
        <v>12.99</v>
      </c>
    </row>
    <row r="56" spans="1:12" ht="15">
      <c r="A56" s="23"/>
      <c r="B56" s="15"/>
      <c r="C56" s="11"/>
      <c r="D56" s="7" t="s">
        <v>30</v>
      </c>
      <c r="E56" s="42" t="s">
        <v>54</v>
      </c>
      <c r="F56" s="43">
        <v>200</v>
      </c>
      <c r="G56" s="43">
        <v>2</v>
      </c>
      <c r="H56" s="43">
        <v>1</v>
      </c>
      <c r="I56" s="43">
        <v>13</v>
      </c>
      <c r="J56" s="43">
        <v>78</v>
      </c>
      <c r="K56" s="44">
        <v>268</v>
      </c>
      <c r="L56" s="43">
        <v>7.5</v>
      </c>
    </row>
    <row r="57" spans="1:12" ht="15">
      <c r="A57" s="23"/>
      <c r="B57" s="15"/>
      <c r="C57" s="11"/>
      <c r="D57" s="7" t="s">
        <v>31</v>
      </c>
      <c r="E57" s="42" t="s">
        <v>44</v>
      </c>
      <c r="F57" s="43">
        <v>40</v>
      </c>
      <c r="G57" s="43">
        <v>3</v>
      </c>
      <c r="H57" s="43">
        <v>1</v>
      </c>
      <c r="I57" s="43">
        <v>20</v>
      </c>
      <c r="J57" s="43">
        <v>103</v>
      </c>
      <c r="K57" s="44">
        <v>1</v>
      </c>
      <c r="L57" s="43">
        <v>6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783</v>
      </c>
      <c r="G61" s="19">
        <f t="shared" ref="G61" si="16">SUM(G52:G60)</f>
        <v>24</v>
      </c>
      <c r="H61" s="19">
        <f t="shared" ref="H61" si="17">SUM(H52:H60)</f>
        <v>20</v>
      </c>
      <c r="I61" s="19">
        <f t="shared" ref="I61" si="18">SUM(I52:I60)</f>
        <v>330</v>
      </c>
      <c r="J61" s="19">
        <f t="shared" ref="J61:L61" si="19">SUM(J52:J60)</f>
        <v>888</v>
      </c>
      <c r="K61" s="25"/>
      <c r="L61" s="19">
        <f t="shared" si="19"/>
        <v>96.279999999999987</v>
      </c>
    </row>
    <row r="62" spans="1:12" ht="15.75" customHeight="1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783</v>
      </c>
      <c r="G62" s="32">
        <f t="shared" ref="G62" si="20">G51+G61</f>
        <v>24</v>
      </c>
      <c r="H62" s="32">
        <f t="shared" ref="H62" si="21">H51+H61</f>
        <v>20</v>
      </c>
      <c r="I62" s="32">
        <f t="shared" ref="I62" si="22">I51+I61</f>
        <v>330</v>
      </c>
      <c r="J62" s="32">
        <f t="shared" ref="J62:L62" si="23">J51+J61</f>
        <v>888</v>
      </c>
      <c r="K62" s="32"/>
      <c r="L62" s="32">
        <f t="shared" si="23"/>
        <v>96.279999999999987</v>
      </c>
    </row>
    <row r="63" spans="1:12" ht="15">
      <c r="A63" s="20">
        <v>1</v>
      </c>
      <c r="B63" s="6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62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62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62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62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62"/>
      <c r="C68" s="11"/>
      <c r="D68" s="6" t="s">
        <v>29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62"/>
      <c r="C69" s="11"/>
      <c r="D69" s="6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63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5">
      <c r="A71" s="26">
        <f>A63</f>
        <v>1</v>
      </c>
      <c r="B71" s="64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68" t="s">
        <v>27</v>
      </c>
      <c r="E72" s="58" t="s">
        <v>65</v>
      </c>
      <c r="F72" s="43">
        <v>250</v>
      </c>
      <c r="G72" s="43">
        <v>3</v>
      </c>
      <c r="H72" s="43">
        <v>9</v>
      </c>
      <c r="I72" s="43">
        <v>46</v>
      </c>
      <c r="J72" s="43">
        <v>160</v>
      </c>
      <c r="K72" s="44">
        <v>69</v>
      </c>
      <c r="L72" s="43">
        <v>27</v>
      </c>
    </row>
    <row r="73" spans="1:12" ht="15">
      <c r="A73" s="23"/>
      <c r="B73" s="15"/>
      <c r="C73" s="11"/>
      <c r="D73" s="7" t="s">
        <v>28</v>
      </c>
      <c r="E73" s="58" t="s">
        <v>58</v>
      </c>
      <c r="F73" s="43">
        <v>100</v>
      </c>
      <c r="G73" s="43">
        <v>6</v>
      </c>
      <c r="H73" s="43">
        <v>8</v>
      </c>
      <c r="I73" s="43">
        <v>56</v>
      </c>
      <c r="J73" s="43">
        <v>212</v>
      </c>
      <c r="K73" s="44">
        <v>172</v>
      </c>
      <c r="L73" s="43">
        <v>41.7</v>
      </c>
    </row>
    <row r="74" spans="1:12" ht="15">
      <c r="A74" s="23"/>
      <c r="B74" s="15"/>
      <c r="C74" s="11"/>
      <c r="D74" s="7" t="s">
        <v>29</v>
      </c>
      <c r="E74" s="58" t="s">
        <v>50</v>
      </c>
      <c r="F74" s="43">
        <v>150</v>
      </c>
      <c r="G74" s="43">
        <v>5</v>
      </c>
      <c r="H74" s="43">
        <v>4</v>
      </c>
      <c r="I74" s="43">
        <v>78</v>
      </c>
      <c r="J74" s="43">
        <v>180</v>
      </c>
      <c r="K74" s="44">
        <v>216</v>
      </c>
      <c r="L74" s="43">
        <v>14.78</v>
      </c>
    </row>
    <row r="75" spans="1:12" ht="15">
      <c r="A75" s="23"/>
      <c r="B75" s="15"/>
      <c r="C75" s="11"/>
      <c r="D75" s="7" t="s">
        <v>30</v>
      </c>
      <c r="E75" s="58" t="s">
        <v>47</v>
      </c>
      <c r="F75" s="43">
        <v>200</v>
      </c>
      <c r="G75" s="43">
        <v>1</v>
      </c>
      <c r="H75" s="43"/>
      <c r="I75" s="43">
        <v>16</v>
      </c>
      <c r="J75" s="43">
        <v>135</v>
      </c>
      <c r="K75" s="44">
        <v>278</v>
      </c>
      <c r="L75" s="43">
        <v>6.8</v>
      </c>
    </row>
    <row r="76" spans="1:12" ht="15.75" thickBot="1">
      <c r="A76" s="23"/>
      <c r="B76" s="15"/>
      <c r="C76" s="11"/>
      <c r="D76" s="7" t="s">
        <v>31</v>
      </c>
      <c r="E76" s="58" t="s">
        <v>44</v>
      </c>
      <c r="F76" s="60">
        <v>40</v>
      </c>
      <c r="G76" s="43">
        <v>3</v>
      </c>
      <c r="H76" s="43">
        <v>1</v>
      </c>
      <c r="I76" s="43">
        <v>20</v>
      </c>
      <c r="J76" s="43">
        <v>103</v>
      </c>
      <c r="K76" s="44">
        <v>1</v>
      </c>
      <c r="L76" s="43">
        <v>6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24">SUM(G71:G79)</f>
        <v>18</v>
      </c>
      <c r="H80" s="19">
        <f t="shared" ref="H80" si="25">SUM(H71:H79)</f>
        <v>22</v>
      </c>
      <c r="I80" s="19">
        <f t="shared" ref="I80" si="26">SUM(I71:I79)</f>
        <v>216</v>
      </c>
      <c r="J80" s="19">
        <f t="shared" ref="J80:L80" si="27">SUM(J71:J79)</f>
        <v>790</v>
      </c>
      <c r="K80" s="25"/>
      <c r="L80" s="19">
        <f t="shared" si="27"/>
        <v>96.28</v>
      </c>
    </row>
    <row r="81" spans="1:12" ht="15.75" customHeight="1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740</v>
      </c>
      <c r="G81" s="32">
        <f t="shared" ref="G81" si="28">G70+G80</f>
        <v>18</v>
      </c>
      <c r="H81" s="32">
        <f t="shared" ref="H81" si="29">H70+H80</f>
        <v>22</v>
      </c>
      <c r="I81" s="32">
        <f t="shared" ref="I81" si="30">I70+I80</f>
        <v>216</v>
      </c>
      <c r="J81" s="32">
        <f t="shared" ref="J81:L81" si="31">J70+J80</f>
        <v>790</v>
      </c>
      <c r="K81" s="32"/>
      <c r="L81" s="32">
        <f t="shared" si="31"/>
        <v>96.28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 t="s">
        <v>28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5.75" thickBot="1">
      <c r="A90" s="26">
        <f>A82</f>
        <v>1</v>
      </c>
      <c r="B90" s="65">
        <v>5</v>
      </c>
      <c r="C90" s="10" t="s">
        <v>25</v>
      </c>
      <c r="D90" s="7" t="s">
        <v>26</v>
      </c>
      <c r="E90" s="58" t="s">
        <v>59</v>
      </c>
      <c r="F90" s="43">
        <v>180</v>
      </c>
      <c r="G90" s="43">
        <v>4</v>
      </c>
      <c r="H90" s="43">
        <v>6</v>
      </c>
      <c r="I90" s="43">
        <v>78</v>
      </c>
      <c r="J90" s="43">
        <v>234</v>
      </c>
      <c r="K90" s="44"/>
      <c r="L90" s="43">
        <v>28.9</v>
      </c>
    </row>
    <row r="91" spans="1:12" ht="15">
      <c r="A91" s="23"/>
      <c r="B91" s="66"/>
      <c r="C91" s="11"/>
      <c r="D91" s="7" t="s">
        <v>27</v>
      </c>
      <c r="E91" s="69" t="s">
        <v>56</v>
      </c>
      <c r="F91" s="70">
        <v>250</v>
      </c>
      <c r="G91" s="43">
        <v>6</v>
      </c>
      <c r="H91" s="43">
        <v>8</v>
      </c>
      <c r="I91" s="43">
        <v>14</v>
      </c>
      <c r="J91" s="43">
        <v>137</v>
      </c>
      <c r="K91" s="44">
        <v>24</v>
      </c>
      <c r="L91" s="43">
        <v>31.54</v>
      </c>
    </row>
    <row r="92" spans="1:12" ht="15.75" thickBot="1">
      <c r="A92" s="23"/>
      <c r="B92" s="66"/>
      <c r="C92" s="11"/>
      <c r="D92" s="7" t="s">
        <v>28</v>
      </c>
      <c r="E92" s="53" t="s">
        <v>66</v>
      </c>
      <c r="F92" s="59">
        <v>100</v>
      </c>
      <c r="G92" s="43">
        <v>10</v>
      </c>
      <c r="H92" s="43">
        <v>5</v>
      </c>
      <c r="I92" s="43">
        <v>8</v>
      </c>
      <c r="J92" s="43">
        <v>193</v>
      </c>
      <c r="K92" s="44">
        <v>9</v>
      </c>
      <c r="L92" s="43">
        <v>22.34</v>
      </c>
    </row>
    <row r="93" spans="1:12" ht="15">
      <c r="A93" s="23"/>
      <c r="B93" s="66"/>
      <c r="C93" s="11"/>
      <c r="D93" s="7" t="s">
        <v>29</v>
      </c>
      <c r="E93" s="52"/>
      <c r="F93" s="59"/>
      <c r="G93" s="43"/>
      <c r="H93" s="43"/>
      <c r="I93" s="43"/>
      <c r="J93" s="43"/>
      <c r="K93" s="44"/>
      <c r="L93" s="43"/>
    </row>
    <row r="94" spans="1:12" ht="15">
      <c r="A94" s="23"/>
      <c r="B94" s="66"/>
      <c r="C94" s="11"/>
      <c r="D94" s="7" t="s">
        <v>30</v>
      </c>
      <c r="E94" s="58" t="s">
        <v>54</v>
      </c>
      <c r="F94" s="59">
        <v>200</v>
      </c>
      <c r="G94" s="43">
        <v>2</v>
      </c>
      <c r="H94" s="43"/>
      <c r="I94" s="43">
        <v>16</v>
      </c>
      <c r="J94" s="43">
        <v>135</v>
      </c>
      <c r="K94" s="44">
        <v>268</v>
      </c>
      <c r="L94" s="43">
        <v>7.5</v>
      </c>
    </row>
    <row r="95" spans="1:12" ht="15.75" thickBot="1">
      <c r="A95" s="23"/>
      <c r="B95" s="66"/>
      <c r="C95" s="11"/>
      <c r="D95" s="7" t="s">
        <v>31</v>
      </c>
      <c r="E95" s="52" t="s">
        <v>44</v>
      </c>
      <c r="F95" s="60">
        <v>40</v>
      </c>
      <c r="G95" s="43">
        <v>3</v>
      </c>
      <c r="H95" s="43">
        <v>1</v>
      </c>
      <c r="I95" s="43">
        <v>20</v>
      </c>
      <c r="J95" s="43">
        <v>103</v>
      </c>
      <c r="K95" s="44">
        <v>1</v>
      </c>
      <c r="L95" s="43">
        <v>6</v>
      </c>
    </row>
    <row r="96" spans="1:12" ht="15">
      <c r="A96" s="23"/>
      <c r="B96" s="66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66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66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67"/>
      <c r="C99" s="8"/>
      <c r="D99" s="18" t="s">
        <v>33</v>
      </c>
      <c r="E99" s="9"/>
      <c r="F99" s="19">
        <f>SUM(F90:F98)</f>
        <v>770</v>
      </c>
      <c r="G99" s="19">
        <f t="shared" ref="G99" si="32">SUM(G90:G98)</f>
        <v>25</v>
      </c>
      <c r="H99" s="19">
        <f t="shared" ref="H99" si="33">SUM(H90:H98)</f>
        <v>20</v>
      </c>
      <c r="I99" s="19">
        <f t="shared" ref="I99" si="34">SUM(I90:I98)</f>
        <v>136</v>
      </c>
      <c r="J99" s="19">
        <f t="shared" ref="J99:L99" si="35">SUM(J90:J98)</f>
        <v>802</v>
      </c>
      <c r="K99" s="25"/>
      <c r="L99" s="19">
        <f t="shared" si="35"/>
        <v>96.28</v>
      </c>
    </row>
    <row r="100" spans="1:12" ht="15.75" customHeight="1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770</v>
      </c>
      <c r="G100" s="32">
        <f t="shared" ref="G100" si="36">G89+G99</f>
        <v>25</v>
      </c>
      <c r="H100" s="32">
        <f t="shared" ref="H100" si="37">H89+H99</f>
        <v>20</v>
      </c>
      <c r="I100" s="32">
        <f t="shared" ref="I100" si="38">I89+I99</f>
        <v>136</v>
      </c>
      <c r="J100" s="32">
        <f t="shared" ref="J100:L100" si="39">J89+J99</f>
        <v>802</v>
      </c>
      <c r="K100" s="32"/>
      <c r="L100" s="32">
        <f t="shared" si="39"/>
        <v>96.28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29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 t="s">
        <v>28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5.75" thickBot="1">
      <c r="A109" s="26">
        <f>A101</f>
        <v>2</v>
      </c>
      <c r="B109" s="13"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51" t="s">
        <v>42</v>
      </c>
      <c r="F110" s="43">
        <v>250</v>
      </c>
      <c r="G110" s="43">
        <v>8</v>
      </c>
      <c r="H110" s="43">
        <v>6</v>
      </c>
      <c r="I110" s="43">
        <v>27</v>
      </c>
      <c r="J110" s="43">
        <v>182</v>
      </c>
      <c r="K110" s="44">
        <v>37</v>
      </c>
      <c r="L110" s="43">
        <v>25.66</v>
      </c>
    </row>
    <row r="111" spans="1:12" ht="15.75" thickBot="1">
      <c r="A111" s="23"/>
      <c r="B111" s="15"/>
      <c r="C111" s="11"/>
      <c r="D111" s="7" t="s">
        <v>28</v>
      </c>
      <c r="E111" s="57" t="s">
        <v>57</v>
      </c>
      <c r="F111" s="43">
        <v>100</v>
      </c>
      <c r="G111" s="43">
        <v>8</v>
      </c>
      <c r="H111" s="43">
        <v>13</v>
      </c>
      <c r="I111" s="43">
        <v>1</v>
      </c>
      <c r="J111" s="43">
        <v>154</v>
      </c>
      <c r="K111" s="44">
        <v>9</v>
      </c>
      <c r="L111" s="43">
        <v>47.52</v>
      </c>
    </row>
    <row r="112" spans="1:12" ht="15">
      <c r="A112" s="23"/>
      <c r="B112" s="15"/>
      <c r="C112" s="11"/>
      <c r="D112" s="7" t="s">
        <v>29</v>
      </c>
      <c r="E112" s="52" t="s">
        <v>45</v>
      </c>
      <c r="F112" s="59">
        <v>150</v>
      </c>
      <c r="G112" s="43">
        <v>5</v>
      </c>
      <c r="H112" s="43">
        <v>1</v>
      </c>
      <c r="I112" s="43">
        <v>26</v>
      </c>
      <c r="J112" s="43">
        <v>157</v>
      </c>
      <c r="K112" s="44">
        <v>332</v>
      </c>
      <c r="L112" s="43">
        <v>8.6</v>
      </c>
    </row>
    <row r="113" spans="1:12" ht="15">
      <c r="A113" s="23"/>
      <c r="B113" s="15"/>
      <c r="C113" s="11"/>
      <c r="D113" s="7" t="s">
        <v>30</v>
      </c>
      <c r="E113" s="58" t="s">
        <v>47</v>
      </c>
      <c r="F113" s="43">
        <v>200</v>
      </c>
      <c r="G113" s="43">
        <v>1</v>
      </c>
      <c r="H113" s="43"/>
      <c r="I113" s="43">
        <v>28</v>
      </c>
      <c r="J113" s="43">
        <v>110</v>
      </c>
      <c r="K113" s="44">
        <v>639</v>
      </c>
      <c r="L113" s="43">
        <v>8.5</v>
      </c>
    </row>
    <row r="114" spans="1:12" ht="15.75" thickBot="1">
      <c r="A114" s="23"/>
      <c r="B114" s="15"/>
      <c r="C114" s="11"/>
      <c r="D114" s="7" t="s">
        <v>31</v>
      </c>
      <c r="E114" s="52" t="s">
        <v>44</v>
      </c>
      <c r="F114" s="60">
        <v>40</v>
      </c>
      <c r="G114" s="43">
        <v>3</v>
      </c>
      <c r="H114" s="43">
        <v>0</v>
      </c>
      <c r="I114" s="43">
        <v>20</v>
      </c>
      <c r="J114" s="43">
        <v>103</v>
      </c>
      <c r="K114" s="44">
        <v>1</v>
      </c>
      <c r="L114" s="43">
        <v>6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40">SUM(G109:G117)</f>
        <v>25</v>
      </c>
      <c r="H118" s="19">
        <f t="shared" si="40"/>
        <v>20</v>
      </c>
      <c r="I118" s="19">
        <f t="shared" si="40"/>
        <v>102</v>
      </c>
      <c r="J118" s="19">
        <f t="shared" si="40"/>
        <v>706</v>
      </c>
      <c r="K118" s="25"/>
      <c r="L118" s="19">
        <f t="shared" ref="L118" si="41">SUM(L109:L117)</f>
        <v>96.28</v>
      </c>
    </row>
    <row r="119" spans="1:12" ht="15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740</v>
      </c>
      <c r="G119" s="32">
        <f t="shared" ref="G119" si="42">G108+G118</f>
        <v>25</v>
      </c>
      <c r="H119" s="32">
        <f t="shared" ref="H119" si="43">H108+H118</f>
        <v>20</v>
      </c>
      <c r="I119" s="32">
        <f t="shared" ref="I119" si="44">I108+I118</f>
        <v>102</v>
      </c>
      <c r="J119" s="32">
        <f t="shared" ref="J119:L119" si="45">J108+J118</f>
        <v>706</v>
      </c>
      <c r="K119" s="32"/>
      <c r="L119" s="32">
        <f t="shared" si="45"/>
        <v>96.28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 t="s">
        <v>28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/>
      <c r="G127" s="19"/>
      <c r="H127" s="19"/>
      <c r="I127" s="19"/>
      <c r="J127" s="19"/>
      <c r="K127" s="25"/>
      <c r="L127" s="19"/>
    </row>
    <row r="128" spans="1:12" ht="15">
      <c r="A128" s="13">
        <f>A120</f>
        <v>2</v>
      </c>
      <c r="B128" s="13"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58" t="s">
        <v>53</v>
      </c>
      <c r="F129" s="43">
        <v>250</v>
      </c>
      <c r="G129" s="43">
        <v>6</v>
      </c>
      <c r="H129" s="43">
        <v>8</v>
      </c>
      <c r="I129" s="43">
        <v>14</v>
      </c>
      <c r="J129" s="43">
        <v>137</v>
      </c>
      <c r="K129" s="44"/>
      <c r="L129" s="43">
        <v>25.6</v>
      </c>
    </row>
    <row r="130" spans="1:12" ht="15">
      <c r="A130" s="14"/>
      <c r="B130" s="15"/>
      <c r="C130" s="11"/>
      <c r="D130" s="7" t="s">
        <v>28</v>
      </c>
      <c r="E130" s="58" t="s">
        <v>51</v>
      </c>
      <c r="F130" s="43">
        <v>100</v>
      </c>
      <c r="G130" s="43">
        <v>27</v>
      </c>
      <c r="H130" s="43">
        <v>18</v>
      </c>
      <c r="I130" s="43">
        <v>0</v>
      </c>
      <c r="J130" s="43">
        <v>178</v>
      </c>
      <c r="K130" s="44">
        <v>708</v>
      </c>
      <c r="L130" s="43">
        <v>46.68</v>
      </c>
    </row>
    <row r="131" spans="1:12" ht="15">
      <c r="A131" s="14"/>
      <c r="B131" s="15"/>
      <c r="C131" s="11"/>
      <c r="D131" s="7" t="s">
        <v>29</v>
      </c>
      <c r="E131" s="58" t="s">
        <v>50</v>
      </c>
      <c r="F131" s="43">
        <v>150</v>
      </c>
      <c r="G131" s="43">
        <v>5</v>
      </c>
      <c r="H131" s="43">
        <v>4</v>
      </c>
      <c r="I131" s="43">
        <v>78</v>
      </c>
      <c r="J131" s="43">
        <v>180</v>
      </c>
      <c r="K131" s="44">
        <v>216</v>
      </c>
      <c r="L131" s="43">
        <v>12.4</v>
      </c>
    </row>
    <row r="132" spans="1:12" ht="15">
      <c r="A132" s="14"/>
      <c r="B132" s="15"/>
      <c r="C132" s="11"/>
      <c r="D132" s="7" t="s">
        <v>30</v>
      </c>
      <c r="E132" s="58" t="s">
        <v>54</v>
      </c>
      <c r="F132" s="43">
        <v>200</v>
      </c>
      <c r="G132" s="43">
        <v>2</v>
      </c>
      <c r="H132" s="43">
        <v>0</v>
      </c>
      <c r="I132" s="43">
        <v>16</v>
      </c>
      <c r="J132" s="43">
        <v>135</v>
      </c>
      <c r="K132" s="44">
        <v>36</v>
      </c>
      <c r="L132" s="43">
        <v>5.6</v>
      </c>
    </row>
    <row r="133" spans="1:12" ht="15.75" thickBot="1">
      <c r="A133" s="14"/>
      <c r="B133" s="15"/>
      <c r="C133" s="11"/>
      <c r="D133" s="7" t="s">
        <v>31</v>
      </c>
      <c r="E133" s="52" t="s">
        <v>44</v>
      </c>
      <c r="F133" s="60">
        <v>40</v>
      </c>
      <c r="G133" s="43">
        <v>3</v>
      </c>
      <c r="H133" s="43">
        <v>0</v>
      </c>
      <c r="I133" s="43">
        <v>20</v>
      </c>
      <c r="J133" s="43">
        <v>103</v>
      </c>
      <c r="K133" s="44">
        <v>1</v>
      </c>
      <c r="L133" s="43">
        <v>6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46">SUM(G128:G136)</f>
        <v>43</v>
      </c>
      <c r="H137" s="19">
        <f t="shared" si="46"/>
        <v>30</v>
      </c>
      <c r="I137" s="19">
        <f t="shared" si="46"/>
        <v>128</v>
      </c>
      <c r="J137" s="19">
        <f t="shared" si="46"/>
        <v>733</v>
      </c>
      <c r="K137" s="25"/>
      <c r="L137" s="19">
        <f t="shared" ref="L137" si="47">SUM(L128:L136)</f>
        <v>96.28</v>
      </c>
    </row>
    <row r="138" spans="1:12" ht="15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740</v>
      </c>
      <c r="G138" s="32">
        <f t="shared" ref="G138" si="48">G127+G137</f>
        <v>43</v>
      </c>
      <c r="H138" s="32">
        <f t="shared" ref="H138" si="49">H127+H137</f>
        <v>30</v>
      </c>
      <c r="I138" s="32">
        <f t="shared" ref="I138" si="50">I127+I137</f>
        <v>128</v>
      </c>
      <c r="J138" s="32">
        <f t="shared" ref="J138:L138" si="51">J127+J137</f>
        <v>733</v>
      </c>
      <c r="K138" s="32"/>
      <c r="L138" s="32">
        <f t="shared" si="51"/>
        <v>96.28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29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 t="s">
        <v>28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5.75" thickBot="1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51" t="s">
        <v>60</v>
      </c>
      <c r="F148" s="40">
        <v>250</v>
      </c>
      <c r="G148" s="40">
        <v>3</v>
      </c>
      <c r="H148" s="40">
        <v>4</v>
      </c>
      <c r="I148" s="40">
        <v>4</v>
      </c>
      <c r="J148" s="40">
        <v>102</v>
      </c>
      <c r="K148" s="41">
        <v>69</v>
      </c>
      <c r="L148" s="40">
        <v>29.56</v>
      </c>
    </row>
    <row r="149" spans="1:12" ht="15.75" thickBot="1">
      <c r="A149" s="23"/>
      <c r="B149" s="15"/>
      <c r="C149" s="11"/>
      <c r="D149" s="7" t="s">
        <v>28</v>
      </c>
      <c r="E149" s="53" t="s">
        <v>61</v>
      </c>
      <c r="F149" s="43">
        <v>100</v>
      </c>
      <c r="G149" s="43">
        <v>19</v>
      </c>
      <c r="H149" s="43">
        <v>11</v>
      </c>
      <c r="I149" s="43">
        <v>4</v>
      </c>
      <c r="J149" s="43">
        <v>193</v>
      </c>
      <c r="K149" s="44"/>
      <c r="L149" s="43">
        <v>46.12</v>
      </c>
    </row>
    <row r="150" spans="1:12" ht="15">
      <c r="A150" s="23"/>
      <c r="B150" s="15"/>
      <c r="C150" s="11"/>
      <c r="D150" s="7" t="s">
        <v>29</v>
      </c>
      <c r="E150" s="52" t="s">
        <v>48</v>
      </c>
      <c r="F150" s="43">
        <v>150</v>
      </c>
      <c r="G150" s="43">
        <v>4</v>
      </c>
      <c r="H150" s="43">
        <v>4</v>
      </c>
      <c r="I150" s="43">
        <v>76</v>
      </c>
      <c r="J150" s="43">
        <v>372</v>
      </c>
      <c r="K150" s="44">
        <v>55</v>
      </c>
      <c r="L150" s="43">
        <v>9</v>
      </c>
    </row>
    <row r="151" spans="1:12" ht="15">
      <c r="A151" s="23"/>
      <c r="B151" s="15"/>
      <c r="C151" s="11"/>
      <c r="D151" s="7" t="s">
        <v>30</v>
      </c>
      <c r="E151" s="52" t="s">
        <v>54</v>
      </c>
      <c r="F151" s="43">
        <v>200</v>
      </c>
      <c r="G151" s="43">
        <v>2</v>
      </c>
      <c r="H151" s="43">
        <v>0</v>
      </c>
      <c r="I151" s="43">
        <v>16</v>
      </c>
      <c r="J151" s="43">
        <v>135</v>
      </c>
      <c r="K151" s="44">
        <v>36</v>
      </c>
      <c r="L151" s="43">
        <v>5.6</v>
      </c>
    </row>
    <row r="152" spans="1:12" ht="15.75" thickBot="1">
      <c r="A152" s="23"/>
      <c r="B152" s="15"/>
      <c r="C152" s="11"/>
      <c r="D152" s="7" t="s">
        <v>31</v>
      </c>
      <c r="E152" s="52" t="s">
        <v>44</v>
      </c>
      <c r="F152" s="60">
        <v>40</v>
      </c>
      <c r="G152" s="43">
        <v>3</v>
      </c>
      <c r="H152" s="43">
        <v>0</v>
      </c>
      <c r="I152" s="43">
        <v>20</v>
      </c>
      <c r="J152" s="43">
        <v>103</v>
      </c>
      <c r="K152" s="44">
        <v>1</v>
      </c>
      <c r="L152" s="43">
        <v>6</v>
      </c>
    </row>
    <row r="153" spans="1:12" ht="15">
      <c r="A153" s="23"/>
      <c r="B153" s="15"/>
      <c r="C153" s="11"/>
      <c r="D153" s="7" t="s">
        <v>32</v>
      </c>
      <c r="E153" s="5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5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52">SUM(G147:G155)</f>
        <v>31</v>
      </c>
      <c r="H156" s="19">
        <f t="shared" si="52"/>
        <v>19</v>
      </c>
      <c r="I156" s="19">
        <f t="shared" si="52"/>
        <v>120</v>
      </c>
      <c r="J156" s="19">
        <f t="shared" si="52"/>
        <v>905</v>
      </c>
      <c r="K156" s="25"/>
      <c r="L156" s="19">
        <f t="shared" ref="L156" si="53">SUM(L147:L155)</f>
        <v>96.279999999999987</v>
      </c>
    </row>
    <row r="157" spans="1:12" ht="15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740</v>
      </c>
      <c r="G157" s="32">
        <f t="shared" ref="G157" si="54">G146+G156</f>
        <v>31</v>
      </c>
      <c r="H157" s="32">
        <f t="shared" ref="H157" si="55">H146+H156</f>
        <v>19</v>
      </c>
      <c r="I157" s="32">
        <f t="shared" ref="I157" si="56">I146+I156</f>
        <v>120</v>
      </c>
      <c r="J157" s="32">
        <f t="shared" ref="J157:L157" si="57">J146+J156</f>
        <v>905</v>
      </c>
      <c r="K157" s="32"/>
      <c r="L157" s="32">
        <f t="shared" si="57"/>
        <v>96.279999999999987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 t="s">
        <v>28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58">SUM(G158:G164)</f>
        <v>0</v>
      </c>
      <c r="H165" s="19">
        <f t="shared" si="58"/>
        <v>0</v>
      </c>
      <c r="I165" s="19">
        <f t="shared" si="58"/>
        <v>0</v>
      </c>
      <c r="J165" s="19">
        <f t="shared" si="58"/>
        <v>0</v>
      </c>
      <c r="K165" s="25"/>
      <c r="L165" s="19">
        <f t="shared" ref="L165" si="5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58" t="s">
        <v>56</v>
      </c>
      <c r="F167" s="43">
        <v>250</v>
      </c>
      <c r="G167" s="43">
        <v>6</v>
      </c>
      <c r="H167" s="43">
        <v>8</v>
      </c>
      <c r="I167" s="43">
        <v>14</v>
      </c>
      <c r="J167" s="43">
        <v>137</v>
      </c>
      <c r="K167" s="44">
        <v>27</v>
      </c>
      <c r="L167" s="43">
        <v>26.78</v>
      </c>
    </row>
    <row r="168" spans="1:12" ht="15">
      <c r="A168" s="23"/>
      <c r="B168" s="15"/>
      <c r="C168" s="11"/>
      <c r="D168" s="7" t="s">
        <v>28</v>
      </c>
      <c r="E168" s="58" t="s">
        <v>62</v>
      </c>
      <c r="F168" s="43">
        <v>100</v>
      </c>
      <c r="G168" s="43">
        <v>9</v>
      </c>
      <c r="H168" s="43">
        <v>6</v>
      </c>
      <c r="I168" s="43">
        <v>76</v>
      </c>
      <c r="J168" s="43">
        <v>198</v>
      </c>
      <c r="K168" s="44">
        <v>487</v>
      </c>
      <c r="L168" s="43">
        <v>47</v>
      </c>
    </row>
    <row r="169" spans="1:12" ht="15">
      <c r="A169" s="23"/>
      <c r="B169" s="15"/>
      <c r="C169" s="11"/>
      <c r="D169" s="7" t="s">
        <v>29</v>
      </c>
      <c r="E169" s="58" t="s">
        <v>45</v>
      </c>
      <c r="F169" s="43">
        <v>150</v>
      </c>
      <c r="G169" s="43">
        <v>5</v>
      </c>
      <c r="H169" s="43">
        <v>1</v>
      </c>
      <c r="I169" s="43">
        <v>26</v>
      </c>
      <c r="J169" s="43">
        <v>157</v>
      </c>
      <c r="K169" s="44">
        <v>332</v>
      </c>
      <c r="L169" s="43">
        <v>8.5</v>
      </c>
    </row>
    <row r="170" spans="1:12" ht="15">
      <c r="A170" s="23"/>
      <c r="B170" s="15"/>
      <c r="C170" s="11"/>
      <c r="D170" s="7" t="s">
        <v>30</v>
      </c>
      <c r="E170" s="58" t="s">
        <v>47</v>
      </c>
      <c r="F170" s="43">
        <v>200</v>
      </c>
      <c r="G170" s="43">
        <v>1</v>
      </c>
      <c r="H170" s="43"/>
      <c r="I170" s="43">
        <v>16</v>
      </c>
      <c r="J170" s="43">
        <v>135</v>
      </c>
      <c r="K170" s="44">
        <v>278</v>
      </c>
      <c r="L170" s="43">
        <v>8</v>
      </c>
    </row>
    <row r="171" spans="1:12" ht="15.75" thickBot="1">
      <c r="A171" s="23"/>
      <c r="B171" s="15"/>
      <c r="C171" s="11"/>
      <c r="D171" s="7" t="s">
        <v>31</v>
      </c>
      <c r="E171" s="52" t="s">
        <v>44</v>
      </c>
      <c r="F171" s="60">
        <v>40</v>
      </c>
      <c r="G171" s="43">
        <v>3</v>
      </c>
      <c r="H171" s="43">
        <v>1</v>
      </c>
      <c r="I171" s="43">
        <v>20</v>
      </c>
      <c r="J171" s="43">
        <v>103</v>
      </c>
      <c r="K171" s="44">
        <v>1</v>
      </c>
      <c r="L171" s="43">
        <v>6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60">SUM(G166:G174)</f>
        <v>24</v>
      </c>
      <c r="H175" s="19">
        <f t="shared" si="60"/>
        <v>16</v>
      </c>
      <c r="I175" s="19">
        <f t="shared" si="60"/>
        <v>152</v>
      </c>
      <c r="J175" s="19">
        <f t="shared" si="60"/>
        <v>730</v>
      </c>
      <c r="K175" s="25"/>
      <c r="L175" s="19">
        <f t="shared" ref="L175" si="61">SUM(L166:L174)</f>
        <v>96.28</v>
      </c>
    </row>
    <row r="176" spans="1:12" ht="15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740</v>
      </c>
      <c r="G176" s="32">
        <f t="shared" ref="G176" si="62">G165+G175</f>
        <v>24</v>
      </c>
      <c r="H176" s="32">
        <f t="shared" ref="H176" si="63">H165+H175</f>
        <v>16</v>
      </c>
      <c r="I176" s="32">
        <f t="shared" ref="I176" si="64">I165+I175</f>
        <v>152</v>
      </c>
      <c r="J176" s="32">
        <f t="shared" ref="J176:L176" si="65">J165+J175</f>
        <v>730</v>
      </c>
      <c r="K176" s="32"/>
      <c r="L176" s="32">
        <f t="shared" si="65"/>
        <v>96.28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66">SUM(G177:G183)</f>
        <v>0</v>
      </c>
      <c r="H184" s="19">
        <f t="shared" si="66"/>
        <v>0</v>
      </c>
      <c r="I184" s="19">
        <f t="shared" si="66"/>
        <v>0</v>
      </c>
      <c r="J184" s="19">
        <f t="shared" si="66"/>
        <v>0</v>
      </c>
      <c r="K184" s="25"/>
      <c r="L184" s="19">
        <f t="shared" ref="L184" si="6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8" t="s">
        <v>63</v>
      </c>
      <c r="F185" s="43">
        <v>200</v>
      </c>
      <c r="G185" s="43">
        <v>6</v>
      </c>
      <c r="H185" s="43">
        <v>8</v>
      </c>
      <c r="I185" s="43">
        <v>44</v>
      </c>
      <c r="J185" s="43">
        <v>159</v>
      </c>
      <c r="K185" s="44"/>
      <c r="L185" s="43">
        <v>24.59</v>
      </c>
    </row>
    <row r="186" spans="1:12" ht="15">
      <c r="A186" s="23"/>
      <c r="B186" s="15"/>
      <c r="C186" s="11"/>
      <c r="D186" s="7" t="s">
        <v>27</v>
      </c>
      <c r="E186" s="58" t="s">
        <v>52</v>
      </c>
      <c r="F186" s="43">
        <v>250</v>
      </c>
      <c r="G186" s="43">
        <v>2</v>
      </c>
      <c r="H186" s="43">
        <v>6</v>
      </c>
      <c r="I186" s="43">
        <v>12</v>
      </c>
      <c r="J186" s="43">
        <v>210</v>
      </c>
      <c r="K186" s="44"/>
      <c r="L186" s="43">
        <v>26.74</v>
      </c>
    </row>
    <row r="187" spans="1:12" ht="15">
      <c r="A187" s="23"/>
      <c r="B187" s="15"/>
      <c r="C187" s="11"/>
      <c r="D187" s="7" t="s">
        <v>28</v>
      </c>
      <c r="E187" s="42" t="s">
        <v>57</v>
      </c>
      <c r="F187" s="43">
        <v>100</v>
      </c>
      <c r="G187" s="43">
        <v>8</v>
      </c>
      <c r="H187" s="43">
        <v>13</v>
      </c>
      <c r="I187" s="43">
        <v>1</v>
      </c>
      <c r="J187" s="43">
        <v>154</v>
      </c>
      <c r="K187" s="44">
        <v>9</v>
      </c>
      <c r="L187" s="43">
        <v>30.95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58" t="s">
        <v>43</v>
      </c>
      <c r="F189" s="43">
        <v>200</v>
      </c>
      <c r="G189" s="43">
        <v>1</v>
      </c>
      <c r="H189" s="43"/>
      <c r="I189" s="43">
        <v>31</v>
      </c>
      <c r="J189" s="43">
        <v>135</v>
      </c>
      <c r="K189" s="44"/>
      <c r="L189" s="43">
        <v>8</v>
      </c>
    </row>
    <row r="190" spans="1:12" ht="15">
      <c r="A190" s="23"/>
      <c r="B190" s="15"/>
      <c r="C190" s="11"/>
      <c r="D190" s="7" t="s">
        <v>31</v>
      </c>
      <c r="E190" s="58" t="s">
        <v>44</v>
      </c>
      <c r="F190" s="43">
        <v>40</v>
      </c>
      <c r="G190" s="43">
        <v>3</v>
      </c>
      <c r="H190" s="43">
        <v>1</v>
      </c>
      <c r="I190" s="43">
        <v>20</v>
      </c>
      <c r="J190" s="43">
        <v>103</v>
      </c>
      <c r="K190" s="44">
        <v>1</v>
      </c>
      <c r="L190" s="43">
        <v>6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68">SUM(G185:G193)</f>
        <v>20</v>
      </c>
      <c r="H194" s="19">
        <f t="shared" si="68"/>
        <v>28</v>
      </c>
      <c r="I194" s="19">
        <f t="shared" si="68"/>
        <v>108</v>
      </c>
      <c r="J194" s="19">
        <f t="shared" si="68"/>
        <v>761</v>
      </c>
      <c r="K194" s="25"/>
      <c r="L194" s="19">
        <f t="shared" ref="L194" si="69">SUM(L185:L193)</f>
        <v>96.28</v>
      </c>
    </row>
    <row r="195" spans="1:12" ht="15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790</v>
      </c>
      <c r="G195" s="32">
        <f t="shared" ref="G195" si="70">G184+G194</f>
        <v>20</v>
      </c>
      <c r="H195" s="32">
        <f t="shared" ref="H195" si="71">H184+H194</f>
        <v>28</v>
      </c>
      <c r="I195" s="32">
        <f t="shared" ref="I195" si="72">I184+I194</f>
        <v>108</v>
      </c>
      <c r="J195" s="32">
        <f t="shared" ref="J195:L195" si="73">J184+J194</f>
        <v>761</v>
      </c>
      <c r="K195" s="32"/>
      <c r="L195" s="32">
        <f t="shared" si="73"/>
        <v>96.28</v>
      </c>
    </row>
    <row r="196" spans="1:1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748.3</v>
      </c>
      <c r="G196" s="34">
        <f t="shared" ref="G196:J196" si="74">(G24+G43+G62+G81+G100+G119+G138+G157+G176+G195)/(IF(G24=0,0,1)+IF(G43=0,0,1)+IF(G62=0,0,1)+IF(G81=0,0,1)+IF(G100=0,0,1)+IF(G119=0,0,1)+IF(G138=0,0,1)+IF(G157=0,0,1)+IF(G176=0,0,1)+IF(G195=0,0,1))</f>
        <v>25.5</v>
      </c>
      <c r="H196" s="34">
        <f t="shared" si="74"/>
        <v>20</v>
      </c>
      <c r="I196" s="34">
        <f t="shared" si="74"/>
        <v>156.19999999999999</v>
      </c>
      <c r="J196" s="34">
        <f t="shared" si="74"/>
        <v>784.4</v>
      </c>
      <c r="K196" s="34"/>
      <c r="L196" s="34">
        <f t="shared" ref="L196" si="75">(L24+L43+L62+L81+L100+L119+L138+L157+L176+L195)/(IF(L24=0,0,1)+IF(L43=0,0,1)+IF(L62=0,0,1)+IF(L81=0,0,1)+IF(L100=0,0,1)+IF(L119=0,0,1)+IF(L138=0,0,1)+IF(L157=0,0,1)+IF(L176=0,0,1)+IF(L195=0,0,1))</f>
        <v>96.279999999999987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4" manualBreakCount="4">
    <brk id="43" max="16383" man="1"/>
    <brk id="81" max="16383" man="1"/>
    <brk id="119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2025-01-26T14:05:41Z</cp:lastPrinted>
  <dcterms:created xsi:type="dcterms:W3CDTF">2022-05-16T14:23:56Z</dcterms:created>
  <dcterms:modified xsi:type="dcterms:W3CDTF">2025-02-14T10:13:23Z</dcterms:modified>
</cp:coreProperties>
</file>